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5" i="1"/>
  <c r="I55"/>
  <c r="H55"/>
  <c r="G55"/>
  <c r="F55"/>
  <c r="J51"/>
  <c r="I51"/>
  <c r="H51"/>
  <c r="G51"/>
  <c r="F51"/>
  <c r="J46"/>
  <c r="I46"/>
  <c r="H46"/>
  <c r="G46"/>
  <c r="F46"/>
  <c r="J43"/>
  <c r="I43"/>
  <c r="H43"/>
  <c r="G43"/>
  <c r="F43"/>
  <c r="I39"/>
  <c r="H39"/>
  <c r="G39"/>
  <c r="F39"/>
  <c r="J21"/>
  <c r="J20" s="1"/>
  <c r="I21"/>
  <c r="H21"/>
  <c r="G21"/>
  <c r="F21"/>
  <c r="I17"/>
  <c r="H17"/>
  <c r="G17"/>
  <c r="F17"/>
  <c r="I11"/>
  <c r="H11"/>
  <c r="G11"/>
  <c r="F11"/>
  <c r="G38" l="1"/>
  <c r="I38"/>
  <c r="I20" s="1"/>
  <c r="I59" s="1"/>
  <c r="H38"/>
  <c r="H20" s="1"/>
  <c r="H59" s="1"/>
  <c r="G20"/>
  <c r="G59" s="1"/>
  <c r="F38"/>
  <c r="F20" s="1"/>
  <c r="F59" s="1"/>
</calcChain>
</file>

<file path=xl/sharedStrings.xml><?xml version="1.0" encoding="utf-8"?>
<sst xmlns="http://schemas.openxmlformats.org/spreadsheetml/2006/main" count="171" uniqueCount="139">
  <si>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</si>
  <si>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</si>
  <si>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 (распределение по семестрам)</t>
  </si>
  <si>
    <t>Учебная нагрузка обучающихся (час.)</t>
  </si>
  <si>
    <t>Максимальная</t>
  </si>
  <si>
    <t xml:space="preserve">Самостоятельная работа </t>
  </si>
  <si>
    <t>Обязательная аудиторная</t>
  </si>
  <si>
    <t>Всего занятий</t>
  </si>
  <si>
    <t>в том числе</t>
  </si>
  <si>
    <t>лабораторных и практических занятий</t>
  </si>
  <si>
    <t>курсовых работ (проектов)</t>
  </si>
  <si>
    <t>ОГСЭ.00</t>
  </si>
  <si>
    <t xml:space="preserve">Общий гуманнитарный и социально-экономический цикл </t>
  </si>
  <si>
    <t>5/5/_</t>
  </si>
  <si>
    <t>ОГСЭ.01</t>
  </si>
  <si>
    <t>Основы философии</t>
  </si>
  <si>
    <t>ДЗ</t>
  </si>
  <si>
    <t>ОГСЭ.02</t>
  </si>
  <si>
    <t xml:space="preserve">История </t>
  </si>
  <si>
    <t>ОГСЭ.03</t>
  </si>
  <si>
    <t>Инностранный язык</t>
  </si>
  <si>
    <t>_,_,_,_,_,ДЗ</t>
  </si>
  <si>
    <t>ОГСЭ.04</t>
  </si>
  <si>
    <t>Физическая культура</t>
  </si>
  <si>
    <t>З,З,З,З,З,ДЗ</t>
  </si>
  <si>
    <t>ОГСЭ.05</t>
  </si>
  <si>
    <t>Психология общения</t>
  </si>
  <si>
    <t>ЕН.00</t>
  </si>
  <si>
    <t>Математический и общий естественнонаучный цикл</t>
  </si>
  <si>
    <t>_/1/1</t>
  </si>
  <si>
    <t>ЕН.01</t>
  </si>
  <si>
    <t>Математика</t>
  </si>
  <si>
    <t>Э</t>
  </si>
  <si>
    <t>ЕН.02</t>
  </si>
  <si>
    <t>Экологические основы природопользования</t>
  </si>
  <si>
    <t>П.00</t>
  </si>
  <si>
    <t>Профессиональный цикл</t>
  </si>
  <si>
    <t>_/15/15</t>
  </si>
  <si>
    <t>ОП.00</t>
  </si>
  <si>
    <t>Общепрофессиональные дисциплины</t>
  </si>
  <si>
    <t>_/8/7</t>
  </si>
  <si>
    <t>ОП.01</t>
  </si>
  <si>
    <t>Инженерная графика</t>
  </si>
  <si>
    <t>_,ДЗ</t>
  </si>
  <si>
    <t>ОП.02</t>
  </si>
  <si>
    <t>Электротехника и электроника</t>
  </si>
  <si>
    <t>_,Э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</si>
  <si>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</si>
  <si>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</si>
  <si>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</si>
  <si>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</si>
  <si>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</si>
  <si>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</si>
  <si>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</si>
  <si>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</si>
  <si>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</si>
  <si>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</si>
  <si>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ОП.08</t>
  </si>
  <si>
    <t>Правовые основы профессиональной деятельности</t>
  </si>
  <si>
    <t>ОП.09</t>
  </si>
  <si>
    <t>Охрана труда</t>
  </si>
  <si>
    <t>ОП.10</t>
  </si>
  <si>
    <t>Безопасность жизнедеятельности</t>
  </si>
  <si>
    <t>ОП.11</t>
  </si>
  <si>
    <t>Вычислительная техника</t>
  </si>
  <si>
    <t>ОП.12</t>
  </si>
  <si>
    <t>Измерительная техника</t>
  </si>
  <si>
    <t>ОП.13</t>
  </si>
  <si>
    <t>Электрические машины и трансформаторы</t>
  </si>
  <si>
    <t>ОП.14</t>
  </si>
  <si>
    <t>Общая энергетика</t>
  </si>
  <si>
    <t>ОП.15</t>
  </si>
  <si>
    <t>Электрооборудование электрических станций и сетей</t>
  </si>
  <si>
    <t>ОП.16</t>
  </si>
  <si>
    <t>Промышленная  экология</t>
  </si>
  <si>
    <t>ПМ.00</t>
  </si>
  <si>
    <t>Профессиональные модули</t>
  </si>
  <si>
    <t>_/7/8</t>
  </si>
  <si>
    <t>ПМ.01</t>
  </si>
  <si>
    <t xml:space="preserve">Наладка и испытание устройств релейной защиты, автоматики, средств измерения и систем сигнализации </t>
  </si>
  <si>
    <t>_/1/2</t>
  </si>
  <si>
    <t>МДК.01.01</t>
  </si>
  <si>
    <t>Основы наладки и испытаний устройств релейной защиты, автоматики, средств измерения и систем сигнализации</t>
  </si>
  <si>
    <t>МДК 01.02</t>
  </si>
  <si>
    <t>Электронные устройства релейной защиты и автоматики</t>
  </si>
  <si>
    <t>УП.01</t>
  </si>
  <si>
    <t>Учебная практика</t>
  </si>
  <si>
    <t>ПМ.02</t>
  </si>
  <si>
    <t xml:space="preserve">Диагности и ремонт устройств релейной защиты, автоматики, средств измерения и систем сигнализации </t>
  </si>
  <si>
    <t>МДК.02.01</t>
  </si>
  <si>
    <t xml:space="preserve">Техническая диагностика и ремонт релейной защиты, автоматики, средств измерения и систем сигнализации </t>
  </si>
  <si>
    <t>ПП.02</t>
  </si>
  <si>
    <t>Производственная практика (практика по профилю специальности)</t>
  </si>
  <si>
    <t>ПМ.03</t>
  </si>
  <si>
    <t>Обслуживание высоковольтного оборудования, устройств релейной защиты, автоматики, средств измерения и систем сигнализации</t>
  </si>
  <si>
    <t>_/2/2</t>
  </si>
  <si>
    <t>МДК.03.01.</t>
  </si>
  <si>
    <t xml:space="preserve">Техническое обслуживание устройств релейной защиты, автоматики, средств измерения и систем сигнализации </t>
  </si>
  <si>
    <t>_,_,Э</t>
  </si>
  <si>
    <t>МДК.03.02</t>
  </si>
  <si>
    <t xml:space="preserve">Техническое обслуживание высоковольного оборудования электрических станций, сетей и систем </t>
  </si>
  <si>
    <t>МДК.03.03</t>
  </si>
  <si>
    <t>Проектирование устройств релейной защиты, автоматики, средств измерения и систем сигнализации</t>
  </si>
  <si>
    <t>ПП.03</t>
  </si>
  <si>
    <t>ПМ.04</t>
  </si>
  <si>
    <t>Организация и управление коллективом исполнителей</t>
  </si>
  <si>
    <t>_/2/1</t>
  </si>
  <si>
    <t>МДК.04.01</t>
  </si>
  <si>
    <t>Основы управления персоналом производственного подразделения</t>
  </si>
  <si>
    <t>МДК.04.02</t>
  </si>
  <si>
    <t>Технико-экономические показатели производства</t>
  </si>
  <si>
    <t>ПП.04</t>
  </si>
  <si>
    <t>ПМ.05</t>
  </si>
  <si>
    <t>Выпонение работ по одной или несколькими профессиям рабочих, должностям служащим</t>
  </si>
  <si>
    <t>МДК.05.01</t>
  </si>
  <si>
    <t>Технология  слесарных и электромонтажных работ</t>
  </si>
  <si>
    <t>МДК.05.02</t>
  </si>
  <si>
    <t>Теоретическая подготовка по рабочим профессиям</t>
  </si>
  <si>
    <t>УП.05</t>
  </si>
  <si>
    <t>Всего</t>
  </si>
  <si>
    <t>5/21/16</t>
  </si>
  <si>
    <t>ПДП</t>
  </si>
  <si>
    <t>Преддипломная практика</t>
  </si>
  <si>
    <t>ГИА</t>
  </si>
  <si>
    <t>Государственная итоговая аттестация</t>
  </si>
  <si>
    <t xml:space="preserve">Всего </t>
  </si>
  <si>
    <t>дисциплин и МДК</t>
  </si>
  <si>
    <t>учебной практики</t>
  </si>
  <si>
    <t>1. Программа базовой подготовки</t>
  </si>
  <si>
    <t>производст. / преддипл. практика</t>
  </si>
  <si>
    <t>экзаменов</t>
  </si>
  <si>
    <t>диф.зачетов</t>
  </si>
  <si>
    <t>зачетов</t>
  </si>
  <si>
    <t>Консультации 4 часа в год на одного студента</t>
  </si>
  <si>
    <t xml:space="preserve">1.1 Выпускная квалификационная работа - Дипломный проект </t>
  </si>
  <si>
    <t>Выполнение димпломного проекта (работы) с 18 мая по 14 июня (всего 4 нед.)                                                                                                                                                                                   Защита дипломного проекта (работы) с 15 июня по 28 июня (всего 2 нед.)</t>
  </si>
  <si>
    <t>4 недели</t>
  </si>
  <si>
    <t>6 недель</t>
  </si>
  <si>
    <t xml:space="preserve"> План учебного процесса  13.02.06 Релейная защита и автоматизация электроэнергетических систем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</si>
</sst>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 shrinkToFit="1"/>
    </xf>
    <xf numFmtId="0" fontId="4" fillId="0" borderId="28" xfId="0" applyFont="1" applyBorder="1" applyAlignment="1">
      <alignment horizontal="left" vertical="top" wrapText="1" shrinkToFit="1"/>
    </xf>
    <xf numFmtId="0" fontId="4" fillId="0" borderId="29" xfId="0" applyFont="1" applyBorder="1" applyAlignment="1">
      <alignment horizontal="left" vertical="top" wrapText="1" shrinkToFi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 shrinkToFit="1"/>
    </xf>
    <xf numFmtId="0" fontId="4" fillId="0" borderId="43" xfId="0" applyFont="1" applyBorder="1" applyAlignment="1">
      <alignment horizontal="left" vertical="top" wrapText="1" shrinkToFit="1"/>
    </xf>
    <xf numFmtId="0" fontId="4" fillId="0" borderId="44" xfId="0" applyFont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left" vertical="top" wrapText="1" shrinkToFit="1"/>
    </xf>
    <xf numFmtId="0" fontId="5" fillId="0" borderId="7" xfId="0" applyFont="1" applyFill="1" applyBorder="1" applyAlignment="1">
      <alignment horizontal="left" vertical="top" wrapText="1" shrinkToFit="1"/>
    </xf>
    <xf numFmtId="0" fontId="5" fillId="0" borderId="8" xfId="0" applyFont="1" applyFill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 shrinkToFit="1"/>
    </xf>
    <xf numFmtId="0" fontId="4" fillId="0" borderId="4" xfId="0" applyFont="1" applyBorder="1" applyAlignment="1">
      <alignment horizontal="left" vertical="top" wrapText="1" shrinkToFit="1"/>
    </xf>
    <xf numFmtId="0" fontId="4" fillId="0" borderId="5" xfId="0" applyFont="1" applyBorder="1" applyAlignment="1">
      <alignment horizontal="left" vertical="top" wrapText="1" shrinkToFi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A2" sqref="A2:J2"/>
    </sheetView>
  </sheetViews>
  <sheetFormatPr defaultRowHeight="14.4"/>
  <cols>
    <col min="1" max="1" width="11.5546875" style="54" customWidth="1"/>
    <col min="4" max="4" width="27" customWidth="1"/>
    <col min="5" max="5" width="15.6640625" customWidth="1"/>
  </cols>
  <sheetData>
    <row r="1" spans="1:10" ht="4.8" customHeight="1"/>
    <row r="2" spans="1:10" ht="42" customHeight="1">
      <c r="A2" s="148" t="s">
        <v>138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" thickBot="1"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 thickBot="1">
      <c r="A4" s="75" t="s">
        <v>0</v>
      </c>
      <c r="B4" s="78" t="s">
        <v>1</v>
      </c>
      <c r="C4" s="79"/>
      <c r="D4" s="80"/>
      <c r="E4" s="78" t="s">
        <v>2</v>
      </c>
      <c r="F4" s="87" t="s">
        <v>3</v>
      </c>
      <c r="G4" s="88"/>
      <c r="H4" s="88"/>
      <c r="I4" s="88"/>
      <c r="J4" s="89"/>
    </row>
    <row r="5" spans="1:10" ht="15" thickBot="1">
      <c r="A5" s="76"/>
      <c r="B5" s="81"/>
      <c r="C5" s="82"/>
      <c r="D5" s="83"/>
      <c r="E5" s="81"/>
      <c r="F5" s="75" t="s">
        <v>4</v>
      </c>
      <c r="G5" s="75" t="s">
        <v>5</v>
      </c>
      <c r="H5" s="90" t="s">
        <v>6</v>
      </c>
      <c r="I5" s="91"/>
      <c r="J5" s="92"/>
    </row>
    <row r="6" spans="1:10" ht="15" customHeight="1" thickBot="1">
      <c r="A6" s="76"/>
      <c r="B6" s="81"/>
      <c r="C6" s="82"/>
      <c r="D6" s="83"/>
      <c r="E6" s="81"/>
      <c r="F6" s="76"/>
      <c r="G6" s="76"/>
      <c r="H6" s="76" t="s">
        <v>7</v>
      </c>
      <c r="I6" s="102" t="s">
        <v>8</v>
      </c>
      <c r="J6" s="103"/>
    </row>
    <row r="7" spans="1:10">
      <c r="A7" s="76"/>
      <c r="B7" s="81"/>
      <c r="C7" s="82"/>
      <c r="D7" s="83"/>
      <c r="E7" s="81"/>
      <c r="F7" s="76"/>
      <c r="G7" s="76"/>
      <c r="H7" s="76"/>
      <c r="I7" s="76" t="s">
        <v>9</v>
      </c>
      <c r="J7" s="76" t="s">
        <v>10</v>
      </c>
    </row>
    <row r="8" spans="1:10">
      <c r="A8" s="76"/>
      <c r="B8" s="81"/>
      <c r="C8" s="82"/>
      <c r="D8" s="83"/>
      <c r="E8" s="81"/>
      <c r="F8" s="76"/>
      <c r="G8" s="76"/>
      <c r="H8" s="76"/>
      <c r="I8" s="76"/>
      <c r="J8" s="76"/>
    </row>
    <row r="9" spans="1:10" ht="37.200000000000003" customHeight="1" thickBot="1">
      <c r="A9" s="77"/>
      <c r="B9" s="84"/>
      <c r="C9" s="85"/>
      <c r="D9" s="86"/>
      <c r="E9" s="84"/>
      <c r="F9" s="77"/>
      <c r="G9" s="77"/>
      <c r="H9" s="77"/>
      <c r="I9" s="77"/>
      <c r="J9" s="77"/>
    </row>
    <row r="10" spans="1:10" ht="15" thickBot="1">
      <c r="A10" s="53">
        <v>1</v>
      </c>
      <c r="B10" s="93">
        <v>2</v>
      </c>
      <c r="C10" s="94"/>
      <c r="D10" s="95"/>
      <c r="E10" s="1">
        <v>3</v>
      </c>
      <c r="F10" s="2">
        <v>4</v>
      </c>
      <c r="G10" s="2">
        <v>5</v>
      </c>
      <c r="H10" s="3">
        <v>6</v>
      </c>
      <c r="I10" s="51">
        <v>7</v>
      </c>
      <c r="J10" s="51">
        <v>8</v>
      </c>
    </row>
    <row r="11" spans="1:10" ht="27.6" customHeight="1" thickBot="1">
      <c r="A11" s="55" t="s">
        <v>11</v>
      </c>
      <c r="B11" s="96" t="s">
        <v>12</v>
      </c>
      <c r="C11" s="97"/>
      <c r="D11" s="98"/>
      <c r="E11" s="4" t="s">
        <v>13</v>
      </c>
      <c r="F11" s="5">
        <f>SUM(F12:F16)</f>
        <v>738</v>
      </c>
      <c r="G11" s="6">
        <f>SUM(G12:G16)</f>
        <v>246</v>
      </c>
      <c r="H11" s="7">
        <f>SUM(H12:H16)</f>
        <v>492</v>
      </c>
      <c r="I11" s="6">
        <f>SUM(I12:I16)</f>
        <v>382</v>
      </c>
      <c r="J11" s="42">
        <v>0</v>
      </c>
    </row>
    <row r="12" spans="1:10">
      <c r="A12" s="56" t="s">
        <v>14</v>
      </c>
      <c r="B12" s="99" t="s">
        <v>15</v>
      </c>
      <c r="C12" s="100"/>
      <c r="D12" s="101"/>
      <c r="E12" s="8" t="s">
        <v>16</v>
      </c>
      <c r="F12" s="9">
        <v>56</v>
      </c>
      <c r="G12" s="10">
        <v>8</v>
      </c>
      <c r="H12" s="11">
        <v>48</v>
      </c>
      <c r="I12" s="10">
        <v>8</v>
      </c>
      <c r="J12" s="43"/>
    </row>
    <row r="13" spans="1:10">
      <c r="A13" s="52" t="s">
        <v>17</v>
      </c>
      <c r="B13" s="104" t="s">
        <v>18</v>
      </c>
      <c r="C13" s="105"/>
      <c r="D13" s="106"/>
      <c r="E13" s="12" t="s">
        <v>16</v>
      </c>
      <c r="F13" s="13">
        <v>56</v>
      </c>
      <c r="G13" s="14">
        <v>8</v>
      </c>
      <c r="H13" s="15">
        <v>48</v>
      </c>
      <c r="I13" s="14">
        <v>8</v>
      </c>
      <c r="J13" s="44"/>
    </row>
    <row r="14" spans="1:10">
      <c r="A14" s="52" t="s">
        <v>19</v>
      </c>
      <c r="B14" s="104" t="s">
        <v>20</v>
      </c>
      <c r="C14" s="105"/>
      <c r="D14" s="106"/>
      <c r="E14" s="12" t="s">
        <v>21</v>
      </c>
      <c r="F14" s="13">
        <v>204</v>
      </c>
      <c r="G14" s="14">
        <v>32</v>
      </c>
      <c r="H14" s="15">
        <v>172</v>
      </c>
      <c r="I14" s="14">
        <v>172</v>
      </c>
      <c r="J14" s="44"/>
    </row>
    <row r="15" spans="1:10">
      <c r="A15" s="52" t="s">
        <v>22</v>
      </c>
      <c r="B15" s="104" t="s">
        <v>23</v>
      </c>
      <c r="C15" s="105"/>
      <c r="D15" s="106"/>
      <c r="E15" s="12" t="s">
        <v>24</v>
      </c>
      <c r="F15" s="13">
        <v>344</v>
      </c>
      <c r="G15" s="14">
        <v>172</v>
      </c>
      <c r="H15" s="15">
        <v>172</v>
      </c>
      <c r="I15" s="14">
        <v>168</v>
      </c>
      <c r="J15" s="44"/>
    </row>
    <row r="16" spans="1:10" ht="15" thickBot="1">
      <c r="A16" s="52" t="s">
        <v>25</v>
      </c>
      <c r="B16" s="104" t="s">
        <v>26</v>
      </c>
      <c r="C16" s="105"/>
      <c r="D16" s="106"/>
      <c r="E16" s="12" t="s">
        <v>16</v>
      </c>
      <c r="F16" s="13">
        <v>78</v>
      </c>
      <c r="G16" s="14">
        <v>26</v>
      </c>
      <c r="H16" s="15">
        <v>52</v>
      </c>
      <c r="I16" s="14">
        <v>26</v>
      </c>
      <c r="J16" s="44"/>
    </row>
    <row r="17" spans="1:10" ht="31.8" customHeight="1" thickBot="1">
      <c r="A17" s="55" t="s">
        <v>27</v>
      </c>
      <c r="B17" s="96" t="s">
        <v>28</v>
      </c>
      <c r="C17" s="97"/>
      <c r="D17" s="98"/>
      <c r="E17" s="16" t="s">
        <v>29</v>
      </c>
      <c r="F17" s="5">
        <f>SUM(F18:F19)</f>
        <v>147</v>
      </c>
      <c r="G17" s="6">
        <f>SUM(G18:G19)</f>
        <v>49</v>
      </c>
      <c r="H17" s="7">
        <f>SUM(H18:H19)</f>
        <v>98</v>
      </c>
      <c r="I17" s="6">
        <f>SUM(I18:I19)</f>
        <v>28</v>
      </c>
      <c r="J17" s="42"/>
    </row>
    <row r="18" spans="1:10">
      <c r="A18" s="56" t="s">
        <v>30</v>
      </c>
      <c r="B18" s="99" t="s">
        <v>31</v>
      </c>
      <c r="C18" s="100"/>
      <c r="D18" s="101"/>
      <c r="E18" s="17" t="s">
        <v>32</v>
      </c>
      <c r="F18" s="9">
        <v>72</v>
      </c>
      <c r="G18" s="10">
        <v>24</v>
      </c>
      <c r="H18" s="11">
        <v>48</v>
      </c>
      <c r="I18" s="10">
        <v>20</v>
      </c>
      <c r="J18" s="43"/>
    </row>
    <row r="19" spans="1:10" ht="15" thickBot="1">
      <c r="A19" s="52" t="s">
        <v>33</v>
      </c>
      <c r="B19" s="104" t="s">
        <v>34</v>
      </c>
      <c r="C19" s="105"/>
      <c r="D19" s="106"/>
      <c r="E19" s="12" t="s">
        <v>16</v>
      </c>
      <c r="F19" s="13">
        <v>75</v>
      </c>
      <c r="G19" s="14">
        <v>25</v>
      </c>
      <c r="H19" s="15">
        <v>50</v>
      </c>
      <c r="I19" s="14">
        <v>8</v>
      </c>
      <c r="J19" s="44"/>
    </row>
    <row r="20" spans="1:10" ht="15" thickBot="1">
      <c r="A20" s="55" t="s">
        <v>35</v>
      </c>
      <c r="B20" s="96" t="s">
        <v>36</v>
      </c>
      <c r="C20" s="97"/>
      <c r="D20" s="98"/>
      <c r="E20" s="16" t="s">
        <v>37</v>
      </c>
      <c r="F20" s="5">
        <f t="shared" ref="F20:J20" si="0">F21+F38</f>
        <v>3759</v>
      </c>
      <c r="G20" s="6">
        <f t="shared" si="0"/>
        <v>1253</v>
      </c>
      <c r="H20" s="7">
        <f t="shared" si="0"/>
        <v>3334</v>
      </c>
      <c r="I20" s="6">
        <f t="shared" si="0"/>
        <v>1842</v>
      </c>
      <c r="J20" s="42">
        <f t="shared" si="0"/>
        <v>40</v>
      </c>
    </row>
    <row r="21" spans="1:10" ht="15" thickBot="1">
      <c r="A21" s="57" t="s">
        <v>38</v>
      </c>
      <c r="B21" s="107" t="s">
        <v>39</v>
      </c>
      <c r="C21" s="108"/>
      <c r="D21" s="109"/>
      <c r="E21" s="18" t="s">
        <v>40</v>
      </c>
      <c r="F21" s="19">
        <f t="shared" ref="F21:J21" si="1">SUM(F22:F37)</f>
        <v>1776</v>
      </c>
      <c r="G21" s="20">
        <f t="shared" si="1"/>
        <v>592</v>
      </c>
      <c r="H21" s="21">
        <f t="shared" si="1"/>
        <v>1184</v>
      </c>
      <c r="I21" s="20">
        <f t="shared" si="1"/>
        <v>524</v>
      </c>
      <c r="J21" s="45">
        <f t="shared" si="1"/>
        <v>0</v>
      </c>
    </row>
    <row r="22" spans="1:10">
      <c r="A22" s="56" t="s">
        <v>41</v>
      </c>
      <c r="B22" s="110" t="s">
        <v>42</v>
      </c>
      <c r="C22" s="111"/>
      <c r="D22" s="112"/>
      <c r="E22" s="17" t="s">
        <v>43</v>
      </c>
      <c r="F22" s="9">
        <v>198</v>
      </c>
      <c r="G22" s="10">
        <v>66</v>
      </c>
      <c r="H22" s="11">
        <v>132</v>
      </c>
      <c r="I22" s="10">
        <v>120</v>
      </c>
      <c r="J22" s="43"/>
    </row>
    <row r="23" spans="1:10">
      <c r="A23" s="52" t="s">
        <v>44</v>
      </c>
      <c r="B23" s="104" t="s">
        <v>45</v>
      </c>
      <c r="C23" s="105"/>
      <c r="D23" s="106"/>
      <c r="E23" s="12" t="s">
        <v>46</v>
      </c>
      <c r="F23" s="13">
        <v>246</v>
      </c>
      <c r="G23" s="14">
        <v>82</v>
      </c>
      <c r="H23" s="15">
        <v>164</v>
      </c>
      <c r="I23" s="14">
        <v>64</v>
      </c>
      <c r="J23" s="44"/>
    </row>
    <row r="24" spans="1:10">
      <c r="A24" s="52" t="s">
        <v>47</v>
      </c>
      <c r="B24" s="104" t="s">
        <v>48</v>
      </c>
      <c r="C24" s="105"/>
      <c r="D24" s="106"/>
      <c r="E24" s="12" t="s">
        <v>32</v>
      </c>
      <c r="F24" s="13">
        <v>96</v>
      </c>
      <c r="G24" s="14">
        <v>32</v>
      </c>
      <c r="H24" s="15">
        <v>64</v>
      </c>
      <c r="I24" s="14">
        <v>24</v>
      </c>
      <c r="J24" s="44"/>
    </row>
    <row r="25" spans="1:10">
      <c r="A25" s="52" t="s">
        <v>49</v>
      </c>
      <c r="B25" s="104" t="s">
        <v>50</v>
      </c>
      <c r="C25" s="105"/>
      <c r="D25" s="106"/>
      <c r="E25" s="12" t="s">
        <v>32</v>
      </c>
      <c r="F25" s="13">
        <v>96</v>
      </c>
      <c r="G25" s="14">
        <v>32</v>
      </c>
      <c r="H25" s="15">
        <v>64</v>
      </c>
      <c r="I25" s="14">
        <v>24</v>
      </c>
      <c r="J25" s="44"/>
    </row>
    <row r="26" spans="1:10">
      <c r="A26" s="52" t="s">
        <v>51</v>
      </c>
      <c r="B26" s="104" t="s">
        <v>52</v>
      </c>
      <c r="C26" s="105"/>
      <c r="D26" s="106"/>
      <c r="E26" s="12" t="s">
        <v>32</v>
      </c>
      <c r="F26" s="13">
        <v>96</v>
      </c>
      <c r="G26" s="14">
        <v>32</v>
      </c>
      <c r="H26" s="15">
        <v>64</v>
      </c>
      <c r="I26" s="14">
        <v>24</v>
      </c>
      <c r="J26" s="44"/>
    </row>
    <row r="27" spans="1:10">
      <c r="A27" s="52" t="s">
        <v>53</v>
      </c>
      <c r="B27" s="104" t="s">
        <v>54</v>
      </c>
      <c r="C27" s="105"/>
      <c r="D27" s="106"/>
      <c r="E27" s="12" t="s">
        <v>16</v>
      </c>
      <c r="F27" s="13">
        <v>144</v>
      </c>
      <c r="G27" s="14">
        <v>48</v>
      </c>
      <c r="H27" s="15">
        <v>96</v>
      </c>
      <c r="I27" s="14">
        <v>96</v>
      </c>
      <c r="J27" s="44"/>
    </row>
    <row r="28" spans="1:10">
      <c r="A28" s="52" t="s">
        <v>55</v>
      </c>
      <c r="B28" s="104" t="s">
        <v>56</v>
      </c>
      <c r="C28" s="105"/>
      <c r="D28" s="106"/>
      <c r="E28" s="12" t="s">
        <v>16</v>
      </c>
      <c r="F28" s="13">
        <v>48</v>
      </c>
      <c r="G28" s="14">
        <v>16</v>
      </c>
      <c r="H28" s="15">
        <v>32</v>
      </c>
      <c r="I28" s="14">
        <v>8</v>
      </c>
      <c r="J28" s="44"/>
    </row>
    <row r="29" spans="1:10">
      <c r="A29" s="52" t="s">
        <v>57</v>
      </c>
      <c r="B29" s="104" t="s">
        <v>58</v>
      </c>
      <c r="C29" s="105"/>
      <c r="D29" s="106"/>
      <c r="E29" s="12" t="s">
        <v>16</v>
      </c>
      <c r="F29" s="13">
        <v>78</v>
      </c>
      <c r="G29" s="14">
        <v>26</v>
      </c>
      <c r="H29" s="15">
        <v>52</v>
      </c>
      <c r="I29" s="14">
        <v>8</v>
      </c>
      <c r="J29" s="44"/>
    </row>
    <row r="30" spans="1:10">
      <c r="A30" s="52" t="s">
        <v>59</v>
      </c>
      <c r="B30" s="104" t="s">
        <v>60</v>
      </c>
      <c r="C30" s="105"/>
      <c r="D30" s="106"/>
      <c r="E30" s="12" t="s">
        <v>32</v>
      </c>
      <c r="F30" s="13">
        <v>78</v>
      </c>
      <c r="G30" s="14">
        <v>26</v>
      </c>
      <c r="H30" s="15">
        <v>52</v>
      </c>
      <c r="I30" s="14">
        <v>12</v>
      </c>
      <c r="J30" s="44"/>
    </row>
    <row r="31" spans="1:10">
      <c r="A31" s="52" t="s">
        <v>61</v>
      </c>
      <c r="B31" s="104" t="s">
        <v>62</v>
      </c>
      <c r="C31" s="105"/>
      <c r="D31" s="106"/>
      <c r="E31" s="12" t="s">
        <v>16</v>
      </c>
      <c r="F31" s="13">
        <v>102</v>
      </c>
      <c r="G31" s="14">
        <v>34</v>
      </c>
      <c r="H31" s="15">
        <v>68</v>
      </c>
      <c r="I31" s="14">
        <v>28</v>
      </c>
      <c r="J31" s="44"/>
    </row>
    <row r="32" spans="1:10">
      <c r="A32" s="52" t="s">
        <v>63</v>
      </c>
      <c r="B32" s="104" t="s">
        <v>64</v>
      </c>
      <c r="C32" s="105"/>
      <c r="D32" s="106"/>
      <c r="E32" s="22" t="s">
        <v>16</v>
      </c>
      <c r="F32" s="13">
        <v>96</v>
      </c>
      <c r="G32" s="14">
        <v>32</v>
      </c>
      <c r="H32" s="15">
        <v>64</v>
      </c>
      <c r="I32" s="14">
        <v>24</v>
      </c>
      <c r="J32" s="44"/>
    </row>
    <row r="33" spans="1:10">
      <c r="A33" s="52" t="s">
        <v>65</v>
      </c>
      <c r="B33" s="104" t="s">
        <v>66</v>
      </c>
      <c r="C33" s="105"/>
      <c r="D33" s="106"/>
      <c r="E33" s="12" t="s">
        <v>32</v>
      </c>
      <c r="F33" s="13">
        <v>102</v>
      </c>
      <c r="G33" s="14">
        <v>34</v>
      </c>
      <c r="H33" s="15">
        <v>68</v>
      </c>
      <c r="I33" s="14">
        <v>24</v>
      </c>
      <c r="J33" s="44"/>
    </row>
    <row r="34" spans="1:10">
      <c r="A34" s="52" t="s">
        <v>67</v>
      </c>
      <c r="B34" s="104" t="s">
        <v>68</v>
      </c>
      <c r="C34" s="105"/>
      <c r="D34" s="106"/>
      <c r="E34" s="17" t="s">
        <v>32</v>
      </c>
      <c r="F34" s="13">
        <v>102</v>
      </c>
      <c r="G34" s="14">
        <v>34</v>
      </c>
      <c r="H34" s="15">
        <v>68</v>
      </c>
      <c r="I34" s="14">
        <v>24</v>
      </c>
      <c r="J34" s="44"/>
    </row>
    <row r="35" spans="1:10">
      <c r="A35" s="52" t="s">
        <v>69</v>
      </c>
      <c r="B35" s="104" t="s">
        <v>70</v>
      </c>
      <c r="C35" s="105"/>
      <c r="D35" s="106"/>
      <c r="E35" s="12" t="s">
        <v>16</v>
      </c>
      <c r="F35" s="13">
        <v>72</v>
      </c>
      <c r="G35" s="14">
        <v>24</v>
      </c>
      <c r="H35" s="15">
        <v>48</v>
      </c>
      <c r="I35" s="14">
        <v>8</v>
      </c>
      <c r="J35" s="44"/>
    </row>
    <row r="36" spans="1:10">
      <c r="A36" s="58" t="s">
        <v>71</v>
      </c>
      <c r="B36" s="104" t="s">
        <v>72</v>
      </c>
      <c r="C36" s="105"/>
      <c r="D36" s="106"/>
      <c r="E36" s="12" t="s">
        <v>32</v>
      </c>
      <c r="F36" s="13">
        <v>144</v>
      </c>
      <c r="G36" s="14">
        <v>48</v>
      </c>
      <c r="H36" s="15">
        <v>96</v>
      </c>
      <c r="I36" s="14">
        <v>24</v>
      </c>
      <c r="J36" s="44"/>
    </row>
    <row r="37" spans="1:10" ht="15" thickBot="1">
      <c r="A37" s="59" t="s">
        <v>73</v>
      </c>
      <c r="B37" s="116" t="s">
        <v>74</v>
      </c>
      <c r="C37" s="117"/>
      <c r="D37" s="118"/>
      <c r="E37" s="12" t="s">
        <v>16</v>
      </c>
      <c r="F37" s="13">
        <v>78</v>
      </c>
      <c r="G37" s="14">
        <v>26</v>
      </c>
      <c r="H37" s="15">
        <v>52</v>
      </c>
      <c r="I37" s="14">
        <v>12</v>
      </c>
      <c r="J37" s="44"/>
    </row>
    <row r="38" spans="1:10" ht="15" thickBot="1">
      <c r="A38" s="55" t="s">
        <v>75</v>
      </c>
      <c r="B38" s="96" t="s">
        <v>76</v>
      </c>
      <c r="C38" s="97"/>
      <c r="D38" s="98"/>
      <c r="E38" s="16" t="s">
        <v>77</v>
      </c>
      <c r="F38" s="5">
        <f>F39+F43+F46+F51+F55</f>
        <v>1983</v>
      </c>
      <c r="G38" s="6">
        <f>G39+G43+G46+G51+G55</f>
        <v>661</v>
      </c>
      <c r="H38" s="7">
        <f>H39+H43+H46+H51+H55</f>
        <v>2150</v>
      </c>
      <c r="I38" s="6">
        <f>I39+I43+I46+I51+I55</f>
        <v>1318</v>
      </c>
      <c r="J38" s="42">
        <v>40</v>
      </c>
    </row>
    <row r="39" spans="1:10" ht="40.799999999999997" customHeight="1" thickBot="1">
      <c r="A39" s="60" t="s">
        <v>78</v>
      </c>
      <c r="B39" s="119" t="s">
        <v>79</v>
      </c>
      <c r="C39" s="120"/>
      <c r="D39" s="121"/>
      <c r="E39" s="23" t="s">
        <v>80</v>
      </c>
      <c r="F39" s="24">
        <f>SUM(F40:F42)</f>
        <v>373</v>
      </c>
      <c r="G39" s="25">
        <f>SUM(G40:G42)</f>
        <v>124</v>
      </c>
      <c r="H39" s="26">
        <f>SUM(H40:H42)</f>
        <v>357</v>
      </c>
      <c r="I39" s="25">
        <f>SUM(I40:I42)</f>
        <v>216</v>
      </c>
      <c r="J39" s="46">
        <v>0</v>
      </c>
    </row>
    <row r="40" spans="1:10">
      <c r="A40" s="61" t="s">
        <v>81</v>
      </c>
      <c r="B40" s="122" t="s">
        <v>82</v>
      </c>
      <c r="C40" s="123"/>
      <c r="D40" s="124"/>
      <c r="E40" s="27" t="s">
        <v>46</v>
      </c>
      <c r="F40" s="28">
        <v>297</v>
      </c>
      <c r="G40" s="29">
        <v>99</v>
      </c>
      <c r="H40" s="30">
        <v>198</v>
      </c>
      <c r="I40" s="29">
        <v>96</v>
      </c>
      <c r="J40" s="47"/>
    </row>
    <row r="41" spans="1:10">
      <c r="A41" s="61" t="s">
        <v>83</v>
      </c>
      <c r="B41" s="113" t="s">
        <v>84</v>
      </c>
      <c r="C41" s="114"/>
      <c r="D41" s="115"/>
      <c r="E41" s="12" t="s">
        <v>16</v>
      </c>
      <c r="F41" s="13">
        <v>76</v>
      </c>
      <c r="G41" s="14">
        <v>25</v>
      </c>
      <c r="H41" s="15">
        <v>51</v>
      </c>
      <c r="I41" s="14">
        <v>12</v>
      </c>
      <c r="J41" s="44"/>
    </row>
    <row r="42" spans="1:10" ht="15" thickBot="1">
      <c r="A42" s="62" t="s">
        <v>85</v>
      </c>
      <c r="B42" s="113" t="s">
        <v>86</v>
      </c>
      <c r="C42" s="114"/>
      <c r="D42" s="115"/>
      <c r="E42" s="22"/>
      <c r="F42" s="31"/>
      <c r="G42" s="32"/>
      <c r="H42" s="33">
        <v>108</v>
      </c>
      <c r="I42" s="32">
        <v>108</v>
      </c>
      <c r="J42" s="48"/>
    </row>
    <row r="43" spans="1:10" ht="46.2" customHeight="1" thickBot="1">
      <c r="A43" s="63" t="s">
        <v>87</v>
      </c>
      <c r="B43" s="125" t="s">
        <v>88</v>
      </c>
      <c r="C43" s="126"/>
      <c r="D43" s="127"/>
      <c r="E43" s="23" t="s">
        <v>29</v>
      </c>
      <c r="F43" s="24">
        <f t="shared" ref="F43:J43" si="2">SUM(F44:F45)</f>
        <v>330</v>
      </c>
      <c r="G43" s="25">
        <f t="shared" si="2"/>
        <v>110</v>
      </c>
      <c r="H43" s="26">
        <f t="shared" si="2"/>
        <v>400</v>
      </c>
      <c r="I43" s="25">
        <f t="shared" si="2"/>
        <v>264</v>
      </c>
      <c r="J43" s="46">
        <f t="shared" si="2"/>
        <v>0</v>
      </c>
    </row>
    <row r="44" spans="1:10">
      <c r="A44" s="64" t="s">
        <v>89</v>
      </c>
      <c r="B44" s="128" t="s">
        <v>90</v>
      </c>
      <c r="C44" s="129"/>
      <c r="D44" s="130"/>
      <c r="E44" s="27" t="s">
        <v>43</v>
      </c>
      <c r="F44" s="28">
        <v>330</v>
      </c>
      <c r="G44" s="29">
        <v>110</v>
      </c>
      <c r="H44" s="30">
        <v>220</v>
      </c>
      <c r="I44" s="29">
        <v>84</v>
      </c>
      <c r="J44" s="47"/>
    </row>
    <row r="45" spans="1:10" ht="15" thickBot="1">
      <c r="A45" s="65" t="s">
        <v>91</v>
      </c>
      <c r="B45" s="131" t="s">
        <v>92</v>
      </c>
      <c r="C45" s="132"/>
      <c r="D45" s="133"/>
      <c r="E45" s="22"/>
      <c r="F45" s="31"/>
      <c r="G45" s="32"/>
      <c r="H45" s="33">
        <v>180</v>
      </c>
      <c r="I45" s="32">
        <v>180</v>
      </c>
      <c r="J45" s="48"/>
    </row>
    <row r="46" spans="1:10" ht="43.8" customHeight="1" thickBot="1">
      <c r="A46" s="60" t="s">
        <v>93</v>
      </c>
      <c r="B46" s="134" t="s">
        <v>94</v>
      </c>
      <c r="C46" s="135"/>
      <c r="D46" s="136"/>
      <c r="E46" s="34" t="s">
        <v>95</v>
      </c>
      <c r="F46" s="35">
        <f t="shared" ref="F46:J46" si="3">SUM(F47:F50)</f>
        <v>705</v>
      </c>
      <c r="G46" s="36">
        <f t="shared" si="3"/>
        <v>235</v>
      </c>
      <c r="H46" s="37">
        <f t="shared" si="3"/>
        <v>614</v>
      </c>
      <c r="I46" s="36">
        <f t="shared" si="3"/>
        <v>310</v>
      </c>
      <c r="J46" s="49">
        <f t="shared" si="3"/>
        <v>40</v>
      </c>
    </row>
    <row r="47" spans="1:10">
      <c r="A47" s="66" t="s">
        <v>96</v>
      </c>
      <c r="B47" s="110" t="s">
        <v>97</v>
      </c>
      <c r="C47" s="111"/>
      <c r="D47" s="112"/>
      <c r="E47" s="27" t="s">
        <v>98</v>
      </c>
      <c r="F47" s="28">
        <v>402</v>
      </c>
      <c r="G47" s="29">
        <v>134</v>
      </c>
      <c r="H47" s="30">
        <v>268</v>
      </c>
      <c r="I47" s="29">
        <v>102</v>
      </c>
      <c r="J47" s="47"/>
    </row>
    <row r="48" spans="1:10">
      <c r="A48" s="52" t="s">
        <v>99</v>
      </c>
      <c r="B48" s="104" t="s">
        <v>100</v>
      </c>
      <c r="C48" s="105"/>
      <c r="D48" s="106"/>
      <c r="E48" s="12" t="s">
        <v>43</v>
      </c>
      <c r="F48" s="13">
        <v>144</v>
      </c>
      <c r="G48" s="14">
        <v>48</v>
      </c>
      <c r="H48" s="15">
        <v>96</v>
      </c>
      <c r="I48" s="14">
        <v>24</v>
      </c>
      <c r="J48" s="44"/>
    </row>
    <row r="49" spans="1:10">
      <c r="A49" s="65" t="s">
        <v>101</v>
      </c>
      <c r="B49" s="104" t="s">
        <v>102</v>
      </c>
      <c r="C49" s="105"/>
      <c r="D49" s="106"/>
      <c r="E49" s="12" t="s">
        <v>43</v>
      </c>
      <c r="F49" s="13">
        <v>159</v>
      </c>
      <c r="G49" s="14">
        <v>53</v>
      </c>
      <c r="H49" s="15">
        <v>106</v>
      </c>
      <c r="I49" s="14">
        <v>40</v>
      </c>
      <c r="J49" s="44">
        <v>40</v>
      </c>
    </row>
    <row r="50" spans="1:10" ht="15" thickBot="1">
      <c r="A50" s="65" t="s">
        <v>103</v>
      </c>
      <c r="B50" s="131" t="s">
        <v>92</v>
      </c>
      <c r="C50" s="132"/>
      <c r="D50" s="133"/>
      <c r="E50" s="27"/>
      <c r="F50" s="28"/>
      <c r="G50" s="29"/>
      <c r="H50" s="30">
        <v>144</v>
      </c>
      <c r="I50" s="29">
        <v>144</v>
      </c>
      <c r="J50" s="47"/>
    </row>
    <row r="51" spans="1:10" ht="30.6" customHeight="1" thickBot="1">
      <c r="A51" s="34" t="s">
        <v>104</v>
      </c>
      <c r="B51" s="134" t="s">
        <v>105</v>
      </c>
      <c r="C51" s="135"/>
      <c r="D51" s="136"/>
      <c r="E51" s="34" t="s">
        <v>106</v>
      </c>
      <c r="F51" s="35">
        <f t="shared" ref="F51:J51" si="4">SUM(F52:F54)</f>
        <v>278</v>
      </c>
      <c r="G51" s="36">
        <f t="shared" si="4"/>
        <v>93</v>
      </c>
      <c r="H51" s="37">
        <f t="shared" si="4"/>
        <v>221</v>
      </c>
      <c r="I51" s="36">
        <f t="shared" si="4"/>
        <v>108</v>
      </c>
      <c r="J51" s="49">
        <f t="shared" si="4"/>
        <v>0</v>
      </c>
    </row>
    <row r="52" spans="1:10">
      <c r="A52" s="17" t="s">
        <v>107</v>
      </c>
      <c r="B52" s="137" t="s">
        <v>108</v>
      </c>
      <c r="C52" s="138"/>
      <c r="D52" s="139"/>
      <c r="E52" s="27" t="s">
        <v>43</v>
      </c>
      <c r="F52" s="28">
        <v>159</v>
      </c>
      <c r="G52" s="29">
        <v>53</v>
      </c>
      <c r="H52" s="30">
        <v>106</v>
      </c>
      <c r="I52" s="29">
        <v>36</v>
      </c>
      <c r="J52" s="47"/>
    </row>
    <row r="53" spans="1:10">
      <c r="A53" s="66" t="s">
        <v>109</v>
      </c>
      <c r="B53" s="104" t="s">
        <v>110</v>
      </c>
      <c r="C53" s="105"/>
      <c r="D53" s="106"/>
      <c r="E53" s="12" t="s">
        <v>43</v>
      </c>
      <c r="F53" s="13">
        <v>119</v>
      </c>
      <c r="G53" s="14">
        <v>40</v>
      </c>
      <c r="H53" s="15">
        <v>79</v>
      </c>
      <c r="I53" s="14">
        <v>36</v>
      </c>
      <c r="J53" s="44"/>
    </row>
    <row r="54" spans="1:10" ht="15" thickBot="1">
      <c r="A54" s="65" t="s">
        <v>111</v>
      </c>
      <c r="B54" s="131" t="s">
        <v>92</v>
      </c>
      <c r="C54" s="132"/>
      <c r="D54" s="133"/>
      <c r="E54" s="22"/>
      <c r="F54" s="31"/>
      <c r="G54" s="32"/>
      <c r="H54" s="33">
        <v>36</v>
      </c>
      <c r="I54" s="32">
        <v>36</v>
      </c>
      <c r="J54" s="48"/>
    </row>
    <row r="55" spans="1:10" ht="30" customHeight="1" thickBot="1">
      <c r="A55" s="60" t="s">
        <v>112</v>
      </c>
      <c r="B55" s="119" t="s">
        <v>113</v>
      </c>
      <c r="C55" s="120"/>
      <c r="D55" s="121"/>
      <c r="E55" s="23" t="s">
        <v>80</v>
      </c>
      <c r="F55" s="24">
        <f>SUM(F56:F58)</f>
        <v>297</v>
      </c>
      <c r="G55" s="25">
        <f>SUM(G56:G58)</f>
        <v>99</v>
      </c>
      <c r="H55" s="26">
        <f>SUM(H56:H58)</f>
        <v>558</v>
      </c>
      <c r="I55" s="25">
        <f>SUM(I56:I58)</f>
        <v>420</v>
      </c>
      <c r="J55" s="46">
        <f>SUM(J56:J58)</f>
        <v>0</v>
      </c>
    </row>
    <row r="56" spans="1:10">
      <c r="A56" s="52" t="s">
        <v>114</v>
      </c>
      <c r="B56" s="122" t="s">
        <v>115</v>
      </c>
      <c r="C56" s="123"/>
      <c r="D56" s="124"/>
      <c r="E56" s="38" t="s">
        <v>16</v>
      </c>
      <c r="F56" s="39">
        <v>153</v>
      </c>
      <c r="G56" s="40">
        <v>51</v>
      </c>
      <c r="H56" s="41">
        <v>102</v>
      </c>
      <c r="I56" s="40">
        <v>36</v>
      </c>
      <c r="J56" s="50"/>
    </row>
    <row r="57" spans="1:10">
      <c r="A57" s="52" t="s">
        <v>116</v>
      </c>
      <c r="B57" s="113" t="s">
        <v>117</v>
      </c>
      <c r="C57" s="114"/>
      <c r="D57" s="115"/>
      <c r="E57" s="22" t="s">
        <v>32</v>
      </c>
      <c r="F57" s="31">
        <v>144</v>
      </c>
      <c r="G57" s="32">
        <v>48</v>
      </c>
      <c r="H57" s="33">
        <v>96</v>
      </c>
      <c r="I57" s="32">
        <v>24</v>
      </c>
      <c r="J57" s="48"/>
    </row>
    <row r="58" spans="1:10" ht="15" thickBot="1">
      <c r="A58" s="65" t="s">
        <v>118</v>
      </c>
      <c r="B58" s="131" t="s">
        <v>86</v>
      </c>
      <c r="C58" s="132"/>
      <c r="D58" s="133"/>
      <c r="E58" s="22"/>
      <c r="F58" s="31"/>
      <c r="G58" s="32"/>
      <c r="H58" s="33">
        <v>360</v>
      </c>
      <c r="I58" s="32">
        <v>360</v>
      </c>
      <c r="J58" s="48"/>
    </row>
    <row r="59" spans="1:10" ht="15" thickBot="1">
      <c r="A59" s="67"/>
      <c r="B59" s="107" t="s">
        <v>119</v>
      </c>
      <c r="C59" s="108"/>
      <c r="D59" s="109"/>
      <c r="E59" s="18" t="s">
        <v>120</v>
      </c>
      <c r="F59" s="19">
        <f>F20+F17+F11</f>
        <v>4644</v>
      </c>
      <c r="G59" s="20">
        <f>G20+G17+G11</f>
        <v>1548</v>
      </c>
      <c r="H59" s="21">
        <f>H20+H17+H11</f>
        <v>3924</v>
      </c>
      <c r="I59" s="20">
        <f>I20+I17+I11</f>
        <v>2252</v>
      </c>
      <c r="J59" s="45">
        <v>40</v>
      </c>
    </row>
    <row r="60" spans="1:10" ht="15" thickBot="1">
      <c r="A60" s="53" t="s">
        <v>121</v>
      </c>
      <c r="B60" s="152" t="s">
        <v>122</v>
      </c>
      <c r="C60" s="143"/>
      <c r="D60" s="144"/>
      <c r="E60" s="68" t="s">
        <v>136</v>
      </c>
      <c r="F60" s="69"/>
      <c r="G60" s="69"/>
      <c r="H60" s="69"/>
      <c r="I60" s="69"/>
      <c r="J60" s="70"/>
    </row>
    <row r="61" spans="1:10" ht="15" thickBot="1">
      <c r="A61" s="57" t="s">
        <v>123</v>
      </c>
      <c r="B61" s="107" t="s">
        <v>124</v>
      </c>
      <c r="C61" s="108"/>
      <c r="D61" s="109"/>
      <c r="E61" s="71" t="s">
        <v>137</v>
      </c>
      <c r="F61" s="72"/>
      <c r="G61" s="72"/>
      <c r="H61" s="72"/>
      <c r="I61" s="72"/>
      <c r="J61" s="73"/>
    </row>
    <row r="62" spans="1:10">
      <c r="A62" s="153" t="s">
        <v>133</v>
      </c>
      <c r="B62" s="154"/>
      <c r="C62" s="154"/>
      <c r="D62" s="154"/>
      <c r="E62" s="154"/>
      <c r="F62" s="154"/>
      <c r="G62" s="154"/>
      <c r="H62" s="155" t="s">
        <v>125</v>
      </c>
      <c r="I62" s="158" t="s">
        <v>126</v>
      </c>
      <c r="J62" s="159"/>
    </row>
    <row r="63" spans="1:10">
      <c r="A63" s="152" t="s">
        <v>124</v>
      </c>
      <c r="B63" s="160"/>
      <c r="C63" s="160"/>
      <c r="D63" s="160"/>
      <c r="E63" s="160"/>
      <c r="F63" s="160"/>
      <c r="G63" s="160"/>
      <c r="H63" s="156"/>
      <c r="I63" s="140" t="s">
        <v>127</v>
      </c>
      <c r="J63" s="141"/>
    </row>
    <row r="64" spans="1:10" ht="32.4" customHeight="1">
      <c r="A64" s="161" t="s">
        <v>128</v>
      </c>
      <c r="B64" s="162"/>
      <c r="C64" s="162"/>
      <c r="D64" s="162"/>
      <c r="E64" s="162"/>
      <c r="F64" s="162"/>
      <c r="G64" s="163"/>
      <c r="H64" s="156"/>
      <c r="I64" s="140" t="s">
        <v>129</v>
      </c>
      <c r="J64" s="141"/>
    </row>
    <row r="65" spans="1:10">
      <c r="A65" s="142" t="s">
        <v>134</v>
      </c>
      <c r="B65" s="143"/>
      <c r="C65" s="143"/>
      <c r="D65" s="143"/>
      <c r="E65" s="143"/>
      <c r="F65" s="143"/>
      <c r="G65" s="143"/>
      <c r="H65" s="156"/>
      <c r="I65" s="140" t="s">
        <v>130</v>
      </c>
      <c r="J65" s="141"/>
    </row>
    <row r="66" spans="1:10" ht="14.4" customHeight="1">
      <c r="A66" s="142" t="s">
        <v>135</v>
      </c>
      <c r="B66" s="143"/>
      <c r="C66" s="143"/>
      <c r="D66" s="143"/>
      <c r="E66" s="143"/>
      <c r="F66" s="143"/>
      <c r="G66" s="144"/>
      <c r="H66" s="156"/>
      <c r="I66" s="140" t="s">
        <v>131</v>
      </c>
      <c r="J66" s="141"/>
    </row>
    <row r="67" spans="1:10" ht="15" thickBot="1">
      <c r="A67" s="145"/>
      <c r="B67" s="146"/>
      <c r="C67" s="146"/>
      <c r="D67" s="146"/>
      <c r="E67" s="146"/>
      <c r="F67" s="146"/>
      <c r="G67" s="147"/>
      <c r="H67" s="157"/>
      <c r="I67" s="150" t="s">
        <v>132</v>
      </c>
      <c r="J67" s="151"/>
    </row>
  </sheetData>
  <mergeCells count="79">
    <mergeCell ref="I65:J65"/>
    <mergeCell ref="A66:G67"/>
    <mergeCell ref="I66:J66"/>
    <mergeCell ref="A2:J2"/>
    <mergeCell ref="I67:J67"/>
    <mergeCell ref="B60:D60"/>
    <mergeCell ref="B61:D61"/>
    <mergeCell ref="A62:G62"/>
    <mergeCell ref="H62:H67"/>
    <mergeCell ref="I62:J62"/>
    <mergeCell ref="A63:G63"/>
    <mergeCell ref="I63:J63"/>
    <mergeCell ref="A64:G64"/>
    <mergeCell ref="I64:J64"/>
    <mergeCell ref="A65:G65"/>
    <mergeCell ref="B54:D54"/>
    <mergeCell ref="B55:D55"/>
    <mergeCell ref="B56:D56"/>
    <mergeCell ref="B57:D57"/>
    <mergeCell ref="B58:D58"/>
    <mergeCell ref="B59:D59"/>
    <mergeCell ref="B53:D53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17:D17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I6:J6"/>
    <mergeCell ref="B13:D13"/>
    <mergeCell ref="B14:D14"/>
    <mergeCell ref="B15:D15"/>
    <mergeCell ref="B16:D16"/>
    <mergeCell ref="E60:J60"/>
    <mergeCell ref="E61:J61"/>
    <mergeCell ref="B3:J3"/>
    <mergeCell ref="A4:A9"/>
    <mergeCell ref="B4:D9"/>
    <mergeCell ref="E4:E9"/>
    <mergeCell ref="F4:J4"/>
    <mergeCell ref="F5:F9"/>
    <mergeCell ref="G5:G9"/>
    <mergeCell ref="H5:J5"/>
    <mergeCell ref="I7:I9"/>
    <mergeCell ref="J7:J9"/>
    <mergeCell ref="B10:D10"/>
    <mergeCell ref="B11:D11"/>
    <mergeCell ref="B12:D12"/>
    <mergeCell ref="H6:H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2015-11-02T03:14:36Z</dcterms:modified>
</cp:coreProperties>
</file>